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<sst xmlns="http://schemas.openxmlformats.org/spreadsheetml/2006/main" count="134">
  <si>
    <t>病理科改造工程投标清单报价表</t>
  </si>
  <si>
    <t>序号</t>
  </si>
  <si>
    <t>项目名称</t>
  </si>
  <si>
    <t>规格型号</t>
  </si>
  <si>
    <t>单位</t>
  </si>
  <si>
    <t>数量</t>
  </si>
  <si>
    <t>单价</t>
  </si>
  <si>
    <t>合价</t>
  </si>
  <si>
    <t>拆除工程</t>
  </si>
  <si>
    <t>拆除原墙体</t>
  </si>
  <si>
    <t>1、含原墙面基层及原墙面</t>
  </si>
  <si>
    <r>
      <rPr>
        <sz val="11"/>
        <rFont val="宋体"/>
        <charset val="0"/>
      </rPr>
      <t>m</t>
    </r>
    <r>
      <rPr>
        <vertAlign val="superscript"/>
        <sz val="11"/>
        <rFont val="宋体"/>
        <charset val="0"/>
      </rPr>
      <t>2</t>
    </r>
  </si>
  <si>
    <t>拆除玻璃隔断</t>
  </si>
  <si>
    <t>1、拆除原玻璃隔断含玻璃门</t>
  </si>
  <si>
    <t>拆除原有门</t>
  </si>
  <si>
    <t>1、拆除M1522/M1022</t>
  </si>
  <si>
    <t>樘</t>
  </si>
  <si>
    <t>拆除门洞/窗口</t>
  </si>
  <si>
    <t>1、拆除预留新门洞/窗口</t>
  </si>
  <si>
    <t>水电拆除改造</t>
  </si>
  <si>
    <t>1、水电拆除改造：包含原水电拆除清理，拆除原水池、新水电线路开槽、开孔洞、接电接水预留点位等工作内容</t>
  </si>
  <si>
    <t>项</t>
  </si>
  <si>
    <t>拆除修复</t>
  </si>
  <si>
    <t>1、修复拆除地面及吊顶；原消防、智能化、暖通根据布局如需改动等</t>
  </si>
  <si>
    <t>拆除垃圾外运</t>
  </si>
  <si>
    <t>1、建筑垃圾外运</t>
  </si>
  <si>
    <t>新建装修工程</t>
  </si>
  <si>
    <t>原墙体基层恢复</t>
  </si>
  <si>
    <t>1、300mm高灰色石材踢脚(ST03)+白色/浅蓝色墙板饰面(WP07)+顶部60mm高深灰/蓝色墙板装饰线条(WP08)
2、浅蓝色乳胶漆饰面(PT05)+1.2mm厚80mm高砂钢踢脚(MT01)</t>
  </si>
  <si>
    <t>封堵门洞</t>
  </si>
  <si>
    <t>1、新建砌体墙面封堵门洞</t>
  </si>
  <si>
    <t>新建隔断</t>
  </si>
  <si>
    <t>1、新建轻钢龙骨石膏板墙面
2、浅蓝色乳胶漆饰面(PT05)+1.2mm厚80mm高砂钢踢脚(MT01)</t>
  </si>
  <si>
    <t>新建玻璃隔断</t>
  </si>
  <si>
    <t>1、钢化玻璃隔断厚度10mm</t>
  </si>
  <si>
    <t>净化密闭门</t>
  </si>
  <si>
    <t>1、类型：洁净密闭门带闭门互锁器
2、规格：1000*2200mm
3、五金件安装：执手锁、铰链、配件、</t>
  </si>
  <si>
    <t>1、类型：洁净密闭门带闭门互锁器
2、规格：1500*2200mm
3、五金件安装：执手锁、铰链、配件、</t>
  </si>
  <si>
    <t>标本接收窗</t>
  </si>
  <si>
    <t>1、标本接收玻璃视窗，钢化玻璃厚10mm，预留接收洞口
2、规格：1800*2000mm
3、窗台框采用大理石铺装</t>
  </si>
  <si>
    <t>门禁系统</t>
  </si>
  <si>
    <t>根据深化要求</t>
  </si>
  <si>
    <t>套</t>
  </si>
  <si>
    <t>防雨百叶</t>
  </si>
  <si>
    <t>根据现场定制</t>
  </si>
  <si>
    <t>其他</t>
  </si>
  <si>
    <t>实验室家具工程</t>
  </si>
  <si>
    <t>实验边台</t>
  </si>
  <si>
    <t>1、全钢结构:柜体采用1.2mm一级冷轧钢板,表面经环氧树脂粉末静电喷涂,台面采用12.7mm厚的实验室专用理化板台面
2、规格:L*750mm*850mm</t>
  </si>
  <si>
    <t>m</t>
  </si>
  <si>
    <t>PP水槽+三口水龙头</t>
  </si>
  <si>
    <t xml:space="preserve">1、水槽尺寸：550*450*310 高密度PP,耐强腐蚀，如王水，壁厚可达7mm,平整不变形
2、三口龙头加厚铜质，开关旋钮,高密度PP/ABS,人体工学设计,手感舒适
</t>
  </si>
  <si>
    <t>台上式洗眼器</t>
  </si>
  <si>
    <t>1、材料品种、规格、颜色：加厚铜质</t>
  </si>
  <si>
    <t>通风柜</t>
  </si>
  <si>
    <t>1、尺寸：1500mm*850mm*2350mm
2、全钢结构:柜体采用1.2mm一级冷轧钢板,表面经环氧树脂粉末静电喷涂,台面板为12.7mm
厚实芯理化板</t>
  </si>
  <si>
    <t>1、尺寸：1800mm*850mm*2350mm
2、全钢结构:柜体采用1.2mm一级冷轧钢板,表面经环氧树脂粉末静电喷涂,台面板为12.7mm
厚实芯理化板</t>
  </si>
  <si>
    <t>洗手池</t>
  </si>
  <si>
    <t>1、规格尺寸：800*300*1200</t>
  </si>
  <si>
    <t>组</t>
  </si>
  <si>
    <t>暖通</t>
  </si>
  <si>
    <t>1</t>
  </si>
  <si>
    <t>PP变频离心风机</t>
  </si>
  <si>
    <t>1、规格型号：0.5KW，风量：1000~2000
2、含防雨帽，电机罩，进风口φ250，出风口345*290，带法兰</t>
  </si>
  <si>
    <t>台</t>
  </si>
  <si>
    <t>2</t>
  </si>
  <si>
    <t>软连接</t>
  </si>
  <si>
    <t>1、规格型号：φ250
2、PVC材质</t>
  </si>
  <si>
    <t>个</t>
  </si>
  <si>
    <t>3</t>
  </si>
  <si>
    <t>消音器</t>
  </si>
  <si>
    <t>1、规格型号：φ315*1000
2、4MMPP-耐防腐防酸防碱聚丙烯吸声消声器</t>
  </si>
  <si>
    <t>4</t>
  </si>
  <si>
    <t>风管</t>
  </si>
  <si>
    <t>1、规格型号：φ315
2、4.2mmpp，3米/根 ，裸管</t>
  </si>
  <si>
    <t>5</t>
  </si>
  <si>
    <t>1、规格型号：φ200
2、3.3mmpp，3米/根 ，裸管</t>
  </si>
  <si>
    <t>6</t>
  </si>
  <si>
    <t>1、规格型号：φ160
2、3.0mmpp，3米/根 ，裸管</t>
  </si>
  <si>
    <t>7</t>
  </si>
  <si>
    <t>1、规格型号：φ110
2、3.0mmpp，3米/根 ，裸管</t>
  </si>
  <si>
    <t>8</t>
  </si>
  <si>
    <t>90°弯头</t>
  </si>
  <si>
    <t>1、规格型号：φ315</t>
  </si>
  <si>
    <t>9</t>
  </si>
  <si>
    <t>变径</t>
  </si>
  <si>
    <t>1、规格型号：φ315/φ250 
2、两头法兰</t>
  </si>
  <si>
    <t>10</t>
  </si>
  <si>
    <t>1、规格型号：φ315/φ200</t>
  </si>
  <si>
    <t>11</t>
  </si>
  <si>
    <t>1、规格型号：φ200/φ160</t>
  </si>
  <si>
    <t>12</t>
  </si>
  <si>
    <t>1、规格型号：φ160/φ110</t>
  </si>
  <si>
    <t>13</t>
  </si>
  <si>
    <t>三通</t>
  </si>
  <si>
    <t>1、规格型号：φ160</t>
  </si>
  <si>
    <t>14</t>
  </si>
  <si>
    <t>三通插片</t>
  </si>
  <si>
    <t>15</t>
  </si>
  <si>
    <t>1、规格型号：φ110</t>
  </si>
  <si>
    <t>16</t>
  </si>
  <si>
    <t>电动风阀</t>
  </si>
  <si>
    <t>1、规格型号：φ200</t>
  </si>
  <si>
    <t>17</t>
  </si>
  <si>
    <t>18</t>
  </si>
  <si>
    <t>19</t>
  </si>
  <si>
    <t>手动风阀</t>
  </si>
  <si>
    <t>20</t>
  </si>
  <si>
    <t>21</t>
  </si>
  <si>
    <t>22</t>
  </si>
  <si>
    <t>法兰</t>
  </si>
  <si>
    <t>23</t>
  </si>
  <si>
    <t>套环</t>
  </si>
  <si>
    <t>24</t>
  </si>
  <si>
    <t>检测口</t>
  </si>
  <si>
    <t>25</t>
  </si>
  <si>
    <t>焊条</t>
  </si>
  <si>
    <t>1、规格型号：5KG</t>
  </si>
  <si>
    <t>卷</t>
  </si>
  <si>
    <t>26</t>
  </si>
  <si>
    <t>支架制作及安装</t>
  </si>
  <si>
    <t>1000KG</t>
  </si>
  <si>
    <t>27</t>
  </si>
  <si>
    <t>墙体开洞</t>
  </si>
  <si>
    <t>28</t>
  </si>
  <si>
    <t>风阀开关线</t>
  </si>
  <si>
    <t>29</t>
  </si>
  <si>
    <t>风机电缆</t>
  </si>
  <si>
    <t>税金</t>
  </si>
  <si>
    <t>总计</t>
  </si>
  <si>
    <t>备注：1.本项目预算总价22万元；2.本清单为模拟清单，投标人投标时可修改增加清单子目，但不能减少清单子目；3.深化时需考虑对排风设置过滤装置；项目施工时所用设备、材料为市场上常用品牌；施工前报业主确认。4.施工完成需提供竣工图纸、施工资料两套报业主方可验收。</t>
  </si>
  <si>
    <t>投标单位（盖章）：</t>
  </si>
  <si>
    <t>投标代表（签名）：</t>
  </si>
  <si>
    <t>投标日期：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</si>
</sst>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_(* #,##0.00_);_(* \(#,##0.00\);_(* &quot;-&quot;??_);_(@_)"/>
    <numFmt numFmtId="178" formatCode="0.00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indexed="8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"/>
    </font>
    <font>
      <sz val="10.5"/>
      <color indexed="8"/>
      <name val="宋体"/>
      <charset val="1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vertAlign val="superscript"/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0" applyBorder="0"/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178" fontId="3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 readingOrder="1"/>
    </xf>
    <xf numFmtId="176" fontId="8" fillId="0" borderId="1" xfId="0" applyNumberFormat="1" applyFont="1" applyFill="1" applyBorder="1" applyAlignment="1" applyProtection="1">
      <alignment horizontal="center" vertical="center" wrapText="1" readingOrder="1"/>
    </xf>
    <xf numFmtId="178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9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8"/>
  <sheetViews>
    <sheetView tabSelected="1" workbookViewId="0">
      <selection activeCell="I72" sqref="I72"/>
    </sheetView>
  </sheetViews>
  <sheetFormatPr defaultColWidth="9" defaultRowHeight="13.5" outlineLevelCol="6"/>
  <cols>
    <col min="3" max="3" width="24.875" customWidth="1"/>
    <col min="6" max="6" width="9.75" customWidth="1"/>
    <col min="7" max="7" width="12.875" customWidth="1"/>
    <col min="10" max="10" width="12.625"/>
  </cols>
  <sheetData>
    <row r="1" ht="18.75" spans="1:7">
      <c r="A1" s="2" t="s">
        <v>0</v>
      </c>
      <c r="B1" s="2"/>
      <c r="C1" s="2"/>
      <c r="D1" s="2"/>
      <c r="E1" s="3"/>
      <c r="F1" s="3"/>
      <c r="G1" s="3"/>
    </row>
    <row r="2" s="1" customFormat="1" ht="27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pans="1:7">
      <c r="A3" s="6" t="s">
        <v>8</v>
      </c>
      <c r="B3" s="6"/>
      <c r="C3" s="6"/>
      <c r="D3" s="6"/>
      <c r="E3" s="7"/>
      <c r="F3" s="7"/>
      <c r="G3" s="7"/>
    </row>
    <row r="4" ht="27" spans="1:7">
      <c r="A4" s="8">
        <v>1</v>
      </c>
      <c r="B4" s="8" t="s">
        <v>9</v>
      </c>
      <c r="C4" s="8" t="s">
        <v>10</v>
      </c>
      <c r="D4" s="9" t="s">
        <v>11</v>
      </c>
      <c r="E4" s="10">
        <f>2.8*(5+4.8+4.4)</f>
        <v>39.76</v>
      </c>
      <c r="F4" s="11"/>
      <c r="G4" s="10"/>
    </row>
    <row r="5" ht="27" spans="1:7">
      <c r="A5" s="8">
        <v>2</v>
      </c>
      <c r="B5" s="8" t="s">
        <v>12</v>
      </c>
      <c r="C5" s="8" t="s">
        <v>13</v>
      </c>
      <c r="D5" s="9" t="s">
        <v>11</v>
      </c>
      <c r="E5" s="10">
        <f>3.3*2.8</f>
        <v>9.24</v>
      </c>
      <c r="F5" s="11"/>
      <c r="G5" s="10"/>
    </row>
    <row r="6" ht="27" spans="1:7">
      <c r="A6" s="8">
        <v>3</v>
      </c>
      <c r="B6" s="8" t="s">
        <v>14</v>
      </c>
      <c r="C6" s="8" t="s">
        <v>15</v>
      </c>
      <c r="D6" s="9" t="s">
        <v>16</v>
      </c>
      <c r="E6" s="10">
        <v>2</v>
      </c>
      <c r="F6" s="11"/>
      <c r="G6" s="10"/>
    </row>
    <row r="7" ht="27" spans="1:7">
      <c r="A7" s="8">
        <v>4</v>
      </c>
      <c r="B7" s="8" t="s">
        <v>17</v>
      </c>
      <c r="C7" s="8" t="s">
        <v>18</v>
      </c>
      <c r="D7" s="9" t="s">
        <v>11</v>
      </c>
      <c r="E7" s="10">
        <f>1.8*2+1*2.1*6</f>
        <v>16.2</v>
      </c>
      <c r="F7" s="11"/>
      <c r="G7" s="10"/>
    </row>
    <row r="8" ht="67.5" spans="1:7">
      <c r="A8" s="8">
        <v>5</v>
      </c>
      <c r="B8" s="8" t="s">
        <v>19</v>
      </c>
      <c r="C8" s="8" t="s">
        <v>20</v>
      </c>
      <c r="D8" s="9" t="s">
        <v>21</v>
      </c>
      <c r="E8" s="10">
        <v>1</v>
      </c>
      <c r="F8" s="10"/>
      <c r="G8" s="10"/>
    </row>
    <row r="9" ht="40.5" spans="1:7">
      <c r="A9" s="8">
        <v>6</v>
      </c>
      <c r="B9" s="8" t="s">
        <v>22</v>
      </c>
      <c r="C9" s="12" t="s">
        <v>23</v>
      </c>
      <c r="D9" s="9" t="s">
        <v>21</v>
      </c>
      <c r="E9" s="10">
        <v>1</v>
      </c>
      <c r="F9" s="10"/>
      <c r="G9" s="10"/>
    </row>
    <row r="10" ht="27" spans="1:7">
      <c r="A10" s="8">
        <v>7</v>
      </c>
      <c r="B10" s="8" t="s">
        <v>24</v>
      </c>
      <c r="C10" s="8" t="s">
        <v>25</v>
      </c>
      <c r="D10" s="9" t="s">
        <v>21</v>
      </c>
      <c r="E10" s="10">
        <v>1</v>
      </c>
      <c r="F10" s="10"/>
      <c r="G10" s="10"/>
    </row>
    <row r="11" spans="1:7">
      <c r="A11" s="6" t="s">
        <v>26</v>
      </c>
      <c r="B11" s="6"/>
      <c r="C11" s="6"/>
      <c r="D11" s="6"/>
      <c r="E11" s="7"/>
      <c r="F11" s="7"/>
      <c r="G11" s="7"/>
    </row>
    <row r="12" ht="94.5" spans="1:7">
      <c r="A12" s="8">
        <v>1</v>
      </c>
      <c r="B12" s="8" t="s">
        <v>27</v>
      </c>
      <c r="C12" s="8" t="s">
        <v>28</v>
      </c>
      <c r="D12" s="9" t="s">
        <v>11</v>
      </c>
      <c r="E12" s="10">
        <f>3.1*2*2+4.8*2+3.3*2+1.5*2.1*2+2.1*2</f>
        <v>39.1</v>
      </c>
      <c r="F12" s="10"/>
      <c r="G12" s="10"/>
    </row>
    <row r="13" ht="15" spans="1:7">
      <c r="A13" s="8">
        <v>2</v>
      </c>
      <c r="B13" s="8" t="s">
        <v>29</v>
      </c>
      <c r="C13" s="8" t="s">
        <v>30</v>
      </c>
      <c r="D13" s="9" t="s">
        <v>11</v>
      </c>
      <c r="E13" s="10">
        <f>1.5*2.1+2.1</f>
        <v>5.25</v>
      </c>
      <c r="F13" s="10"/>
      <c r="G13" s="10"/>
    </row>
    <row r="14" ht="54" spans="1:7">
      <c r="A14" s="8">
        <v>3</v>
      </c>
      <c r="B14" s="8" t="s">
        <v>31</v>
      </c>
      <c r="C14" s="8" t="s">
        <v>32</v>
      </c>
      <c r="D14" s="9" t="s">
        <v>11</v>
      </c>
      <c r="E14" s="10">
        <f>(3.1+3.1+4.8+3.3)*2.8</f>
        <v>40.04</v>
      </c>
      <c r="F14" s="10"/>
      <c r="G14" s="10"/>
    </row>
    <row r="15" ht="27" spans="1:7">
      <c r="A15" s="8">
        <v>4</v>
      </c>
      <c r="B15" s="8" t="s">
        <v>33</v>
      </c>
      <c r="C15" s="8" t="s">
        <v>34</v>
      </c>
      <c r="D15" s="9" t="s">
        <v>11</v>
      </c>
      <c r="E15" s="10">
        <f>2.7*2.8</f>
        <v>7.56</v>
      </c>
      <c r="F15" s="10"/>
      <c r="G15" s="10"/>
    </row>
    <row r="16" ht="67.5" spans="1:7">
      <c r="A16" s="8">
        <v>5</v>
      </c>
      <c r="B16" s="13" t="s">
        <v>35</v>
      </c>
      <c r="C16" s="13" t="s">
        <v>36</v>
      </c>
      <c r="D16" s="8" t="s">
        <v>16</v>
      </c>
      <c r="E16" s="10">
        <v>6</v>
      </c>
      <c r="F16" s="10"/>
      <c r="G16" s="10"/>
    </row>
    <row r="17" ht="67.5" spans="1:7">
      <c r="A17" s="8">
        <v>6</v>
      </c>
      <c r="B17" s="13" t="s">
        <v>35</v>
      </c>
      <c r="C17" s="13" t="s">
        <v>37</v>
      </c>
      <c r="D17" s="8" t="s">
        <v>16</v>
      </c>
      <c r="E17" s="10">
        <v>1</v>
      </c>
      <c r="F17" s="10"/>
      <c r="G17" s="10"/>
    </row>
    <row r="18" ht="54" spans="1:7">
      <c r="A18" s="8">
        <v>7</v>
      </c>
      <c r="B18" s="13" t="s">
        <v>38</v>
      </c>
      <c r="C18" s="13" t="s">
        <v>39</v>
      </c>
      <c r="D18" s="9" t="s">
        <v>11</v>
      </c>
      <c r="E18" s="10">
        <f>1.8*2</f>
        <v>3.6</v>
      </c>
      <c r="F18" s="10"/>
      <c r="G18" s="10"/>
    </row>
    <row r="19" spans="1:7">
      <c r="A19" s="8">
        <v>8</v>
      </c>
      <c r="B19" s="13" t="s">
        <v>40</v>
      </c>
      <c r="C19" s="13" t="s">
        <v>41</v>
      </c>
      <c r="D19" s="14" t="s">
        <v>42</v>
      </c>
      <c r="E19" s="9">
        <v>2</v>
      </c>
      <c r="F19" s="10"/>
      <c r="G19" s="10"/>
    </row>
    <row r="20" spans="1:7">
      <c r="A20" s="8">
        <v>9</v>
      </c>
      <c r="B20" s="13" t="s">
        <v>43</v>
      </c>
      <c r="C20" s="13" t="s">
        <v>44</v>
      </c>
      <c r="D20" s="14" t="s">
        <v>21</v>
      </c>
      <c r="E20" s="9">
        <v>4</v>
      </c>
      <c r="F20" s="10"/>
      <c r="G20" s="10"/>
    </row>
    <row r="21" spans="1:7">
      <c r="A21" s="8">
        <v>10</v>
      </c>
      <c r="B21" s="13" t="s">
        <v>45</v>
      </c>
      <c r="C21" s="13" t="s">
        <v>41</v>
      </c>
      <c r="D21" s="14" t="s">
        <v>21</v>
      </c>
      <c r="E21" s="9">
        <v>1</v>
      </c>
      <c r="F21" s="10"/>
      <c r="G21" s="10"/>
    </row>
    <row r="22" spans="1:7">
      <c r="A22" s="6" t="s">
        <v>46</v>
      </c>
      <c r="B22" s="6"/>
      <c r="C22" s="6"/>
      <c r="D22" s="6"/>
      <c r="E22" s="7"/>
      <c r="F22" s="7"/>
      <c r="G22" s="7"/>
    </row>
    <row r="23" ht="81" spans="1:7">
      <c r="A23" s="8">
        <v>1</v>
      </c>
      <c r="B23" s="15" t="s">
        <v>47</v>
      </c>
      <c r="C23" s="15" t="s">
        <v>48</v>
      </c>
      <c r="D23" s="15" t="s">
        <v>49</v>
      </c>
      <c r="E23" s="15">
        <f>2+1.25+3+1.68+2.6+2.6+2.6+8</f>
        <v>23.73</v>
      </c>
      <c r="F23" s="15"/>
      <c r="G23" s="15"/>
    </row>
    <row r="24" ht="108" spans="1:7">
      <c r="A24" s="8">
        <v>2</v>
      </c>
      <c r="B24" s="8" t="s">
        <v>50</v>
      </c>
      <c r="C24" s="8" t="s">
        <v>51</v>
      </c>
      <c r="D24" s="8" t="s">
        <v>42</v>
      </c>
      <c r="E24" s="15">
        <v>4</v>
      </c>
      <c r="F24" s="15"/>
      <c r="G24" s="15"/>
    </row>
    <row r="25" ht="25.5" spans="1:7">
      <c r="A25" s="8">
        <v>3</v>
      </c>
      <c r="B25" s="16" t="s">
        <v>52</v>
      </c>
      <c r="C25" s="16" t="s">
        <v>53</v>
      </c>
      <c r="D25" s="16" t="s">
        <v>42</v>
      </c>
      <c r="E25" s="16">
        <v>4</v>
      </c>
      <c r="F25" s="16"/>
      <c r="G25" s="15"/>
    </row>
    <row r="26" ht="94.5" spans="1:7">
      <c r="A26" s="8">
        <v>4</v>
      </c>
      <c r="B26" s="15" t="s">
        <v>54</v>
      </c>
      <c r="C26" s="15" t="s">
        <v>55</v>
      </c>
      <c r="D26" s="15" t="s">
        <v>42</v>
      </c>
      <c r="E26" s="15">
        <v>1</v>
      </c>
      <c r="F26" s="15"/>
      <c r="G26" s="15"/>
    </row>
    <row r="27" ht="94.5" spans="1:7">
      <c r="A27" s="8">
        <v>5</v>
      </c>
      <c r="B27" s="15" t="s">
        <v>54</v>
      </c>
      <c r="C27" s="15" t="s">
        <v>56</v>
      </c>
      <c r="D27" s="15" t="s">
        <v>42</v>
      </c>
      <c r="E27" s="15">
        <v>4</v>
      </c>
      <c r="F27" s="15"/>
      <c r="G27" s="15"/>
    </row>
    <row r="28" spans="1:7">
      <c r="A28" s="8">
        <v>6</v>
      </c>
      <c r="B28" s="15" t="s">
        <v>57</v>
      </c>
      <c r="C28" s="15" t="s">
        <v>58</v>
      </c>
      <c r="D28" s="15" t="s">
        <v>59</v>
      </c>
      <c r="E28" s="15">
        <v>5</v>
      </c>
      <c r="F28" s="15"/>
      <c r="G28" s="15"/>
    </row>
    <row r="29" spans="1:7">
      <c r="A29" s="6" t="s">
        <v>60</v>
      </c>
      <c r="B29" s="6"/>
      <c r="C29" s="6"/>
      <c r="D29" s="6"/>
      <c r="E29" s="7"/>
      <c r="F29" s="7"/>
      <c r="G29" s="7"/>
    </row>
    <row r="30" ht="67.5" spans="1:7">
      <c r="A30" s="15" t="s">
        <v>61</v>
      </c>
      <c r="B30" s="15" t="s">
        <v>62</v>
      </c>
      <c r="C30" s="15" t="s">
        <v>63</v>
      </c>
      <c r="D30" s="15" t="s">
        <v>64</v>
      </c>
      <c r="E30" s="15">
        <v>4</v>
      </c>
      <c r="F30" s="15"/>
      <c r="G30" s="15"/>
    </row>
    <row r="31" ht="27" spans="1:7">
      <c r="A31" s="15" t="s">
        <v>65</v>
      </c>
      <c r="B31" s="15" t="s">
        <v>66</v>
      </c>
      <c r="C31" s="15" t="s">
        <v>67</v>
      </c>
      <c r="D31" s="15" t="s">
        <v>68</v>
      </c>
      <c r="E31" s="15">
        <v>4</v>
      </c>
      <c r="F31" s="15"/>
      <c r="G31" s="15"/>
    </row>
    <row r="32" ht="40.5" spans="1:7">
      <c r="A32" s="15" t="s">
        <v>69</v>
      </c>
      <c r="B32" s="15" t="s">
        <v>70</v>
      </c>
      <c r="C32" s="15" t="s">
        <v>71</v>
      </c>
      <c r="D32" s="15" t="s">
        <v>68</v>
      </c>
      <c r="E32" s="15">
        <v>4</v>
      </c>
      <c r="F32" s="15"/>
      <c r="G32" s="15"/>
    </row>
    <row r="33" ht="27" spans="1:7">
      <c r="A33" s="15" t="s">
        <v>72</v>
      </c>
      <c r="B33" s="15" t="s">
        <v>73</v>
      </c>
      <c r="C33" s="15" t="s">
        <v>74</v>
      </c>
      <c r="D33" s="15" t="s">
        <v>49</v>
      </c>
      <c r="E33" s="15">
        <v>4</v>
      </c>
      <c r="F33" s="15"/>
      <c r="G33" s="15"/>
    </row>
    <row r="34" ht="27" spans="1:7">
      <c r="A34" s="15" t="s">
        <v>75</v>
      </c>
      <c r="B34" s="15" t="s">
        <v>73</v>
      </c>
      <c r="C34" s="15" t="s">
        <v>76</v>
      </c>
      <c r="D34" s="15" t="s">
        <v>49</v>
      </c>
      <c r="E34" s="15">
        <v>4</v>
      </c>
      <c r="F34" s="15"/>
      <c r="G34" s="15"/>
    </row>
    <row r="35" ht="27" spans="1:7">
      <c r="A35" s="15" t="s">
        <v>77</v>
      </c>
      <c r="B35" s="15" t="s">
        <v>73</v>
      </c>
      <c r="C35" s="15" t="s">
        <v>78</v>
      </c>
      <c r="D35" s="15" t="s">
        <v>49</v>
      </c>
      <c r="E35" s="15">
        <v>8</v>
      </c>
      <c r="F35" s="15"/>
      <c r="G35" s="15"/>
    </row>
    <row r="36" ht="27" spans="1:7">
      <c r="A36" s="15" t="s">
        <v>79</v>
      </c>
      <c r="B36" s="15" t="s">
        <v>73</v>
      </c>
      <c r="C36" s="15" t="s">
        <v>80</v>
      </c>
      <c r="D36" s="15" t="s">
        <v>49</v>
      </c>
      <c r="E36" s="15">
        <v>4</v>
      </c>
      <c r="F36" s="15"/>
      <c r="G36" s="15"/>
    </row>
    <row r="37" spans="1:7">
      <c r="A37" s="15" t="s">
        <v>81</v>
      </c>
      <c r="B37" s="15" t="s">
        <v>82</v>
      </c>
      <c r="C37" s="15" t="s">
        <v>83</v>
      </c>
      <c r="D37" s="15" t="s">
        <v>68</v>
      </c>
      <c r="E37" s="15">
        <v>4</v>
      </c>
      <c r="F37" s="15"/>
      <c r="G37" s="15"/>
    </row>
    <row r="38" ht="27" spans="1:7">
      <c r="A38" s="15" t="s">
        <v>84</v>
      </c>
      <c r="B38" s="15" t="s">
        <v>85</v>
      </c>
      <c r="C38" s="15" t="s">
        <v>86</v>
      </c>
      <c r="D38" s="15" t="s">
        <v>68</v>
      </c>
      <c r="E38" s="15">
        <v>1</v>
      </c>
      <c r="F38" s="15"/>
      <c r="G38" s="15"/>
    </row>
    <row r="39" spans="1:7">
      <c r="A39" s="15" t="s">
        <v>87</v>
      </c>
      <c r="B39" s="15" t="s">
        <v>85</v>
      </c>
      <c r="C39" s="15" t="s">
        <v>88</v>
      </c>
      <c r="D39" s="15" t="s">
        <v>68</v>
      </c>
      <c r="E39" s="15">
        <v>1</v>
      </c>
      <c r="F39" s="15"/>
      <c r="G39" s="15"/>
    </row>
    <row r="40" spans="1:7">
      <c r="A40" s="15" t="s">
        <v>89</v>
      </c>
      <c r="B40" s="15" t="s">
        <v>85</v>
      </c>
      <c r="C40" s="15" t="s">
        <v>90</v>
      </c>
      <c r="D40" s="15" t="s">
        <v>68</v>
      </c>
      <c r="E40" s="15">
        <v>1</v>
      </c>
      <c r="F40" s="15"/>
      <c r="G40" s="15"/>
    </row>
    <row r="41" spans="1:7">
      <c r="A41" s="15" t="s">
        <v>91</v>
      </c>
      <c r="B41" s="15" t="s">
        <v>85</v>
      </c>
      <c r="C41" s="15" t="s">
        <v>92</v>
      </c>
      <c r="D41" s="15" t="s">
        <v>68</v>
      </c>
      <c r="E41" s="15">
        <v>2</v>
      </c>
      <c r="F41" s="15"/>
      <c r="G41" s="15"/>
    </row>
    <row r="42" spans="1:7">
      <c r="A42" s="15" t="s">
        <v>93</v>
      </c>
      <c r="B42" s="15" t="s">
        <v>94</v>
      </c>
      <c r="C42" s="15" t="s">
        <v>95</v>
      </c>
      <c r="D42" s="15" t="s">
        <v>68</v>
      </c>
      <c r="E42" s="15">
        <v>2</v>
      </c>
      <c r="F42" s="15"/>
      <c r="G42" s="15"/>
    </row>
    <row r="43" spans="1:7">
      <c r="A43" s="15" t="s">
        <v>96</v>
      </c>
      <c r="B43" s="15" t="s">
        <v>97</v>
      </c>
      <c r="C43" s="15" t="s">
        <v>95</v>
      </c>
      <c r="D43" s="15" t="s">
        <v>68</v>
      </c>
      <c r="E43" s="15">
        <v>1</v>
      </c>
      <c r="F43" s="15"/>
      <c r="G43" s="15"/>
    </row>
    <row r="44" spans="1:7">
      <c r="A44" s="15" t="s">
        <v>98</v>
      </c>
      <c r="B44" s="15" t="s">
        <v>97</v>
      </c>
      <c r="C44" s="15" t="s">
        <v>99</v>
      </c>
      <c r="D44" s="15" t="s">
        <v>68</v>
      </c>
      <c r="E44" s="15">
        <v>2</v>
      </c>
      <c r="F44" s="15"/>
      <c r="G44" s="15"/>
    </row>
    <row r="45" spans="1:7">
      <c r="A45" s="15" t="s">
        <v>100</v>
      </c>
      <c r="B45" s="15" t="s">
        <v>101</v>
      </c>
      <c r="C45" s="15" t="s">
        <v>102</v>
      </c>
      <c r="D45" s="15" t="s">
        <v>68</v>
      </c>
      <c r="E45" s="15">
        <v>1</v>
      </c>
      <c r="F45" s="15"/>
      <c r="G45" s="15"/>
    </row>
    <row r="46" spans="1:7">
      <c r="A46" s="15" t="s">
        <v>103</v>
      </c>
      <c r="B46" s="15" t="s">
        <v>101</v>
      </c>
      <c r="C46" s="15" t="s">
        <v>95</v>
      </c>
      <c r="D46" s="15" t="s">
        <v>68</v>
      </c>
      <c r="E46" s="15">
        <v>1</v>
      </c>
      <c r="F46" s="15"/>
      <c r="G46" s="15"/>
    </row>
    <row r="47" spans="1:7">
      <c r="A47" s="15" t="s">
        <v>104</v>
      </c>
      <c r="B47" s="15" t="s">
        <v>101</v>
      </c>
      <c r="C47" s="15" t="s">
        <v>99</v>
      </c>
      <c r="D47" s="15" t="s">
        <v>68</v>
      </c>
      <c r="E47" s="15">
        <v>1</v>
      </c>
      <c r="F47" s="15"/>
      <c r="G47" s="15"/>
    </row>
    <row r="48" spans="1:7">
      <c r="A48" s="15" t="s">
        <v>105</v>
      </c>
      <c r="B48" s="15" t="s">
        <v>106</v>
      </c>
      <c r="C48" s="15" t="s">
        <v>102</v>
      </c>
      <c r="D48" s="15" t="s">
        <v>68</v>
      </c>
      <c r="E48" s="15">
        <v>1</v>
      </c>
      <c r="F48" s="15"/>
      <c r="G48" s="15"/>
    </row>
    <row r="49" spans="1:7">
      <c r="A49" s="15" t="s">
        <v>107</v>
      </c>
      <c r="B49" s="15" t="s">
        <v>106</v>
      </c>
      <c r="C49" s="15" t="s">
        <v>95</v>
      </c>
      <c r="D49" s="15" t="s">
        <v>68</v>
      </c>
      <c r="E49" s="15">
        <v>1</v>
      </c>
      <c r="F49" s="15"/>
      <c r="G49" s="15"/>
    </row>
    <row r="50" spans="1:7">
      <c r="A50" s="15" t="s">
        <v>108</v>
      </c>
      <c r="B50" s="15" t="s">
        <v>106</v>
      </c>
      <c r="C50" s="15" t="s">
        <v>99</v>
      </c>
      <c r="D50" s="15" t="s">
        <v>68</v>
      </c>
      <c r="E50" s="15">
        <v>1</v>
      </c>
      <c r="F50" s="15"/>
      <c r="G50" s="15"/>
    </row>
    <row r="51" spans="1:7">
      <c r="A51" s="15" t="s">
        <v>109</v>
      </c>
      <c r="B51" s="15" t="s">
        <v>110</v>
      </c>
      <c r="C51" s="15" t="s">
        <v>83</v>
      </c>
      <c r="D51" s="15" t="s">
        <v>68</v>
      </c>
      <c r="E51" s="15">
        <v>4</v>
      </c>
      <c r="F51" s="15"/>
      <c r="G51" s="15"/>
    </row>
    <row r="52" spans="1:7">
      <c r="A52" s="15" t="s">
        <v>111</v>
      </c>
      <c r="B52" s="15" t="s">
        <v>112</v>
      </c>
      <c r="C52" s="15" t="s">
        <v>83</v>
      </c>
      <c r="D52" s="15" t="s">
        <v>68</v>
      </c>
      <c r="E52" s="15">
        <v>4</v>
      </c>
      <c r="F52" s="15"/>
      <c r="G52" s="15"/>
    </row>
    <row r="53" spans="1:7">
      <c r="A53" s="15" t="s">
        <v>113</v>
      </c>
      <c r="B53" s="15" t="s">
        <v>114</v>
      </c>
      <c r="C53" s="15" t="s">
        <v>99</v>
      </c>
      <c r="D53" s="15" t="s">
        <v>68</v>
      </c>
      <c r="E53" s="15">
        <v>4</v>
      </c>
      <c r="F53" s="15"/>
      <c r="G53" s="15"/>
    </row>
    <row r="54" spans="1:7">
      <c r="A54" s="15" t="s">
        <v>115</v>
      </c>
      <c r="B54" s="15" t="s">
        <v>116</v>
      </c>
      <c r="C54" s="15" t="s">
        <v>117</v>
      </c>
      <c r="D54" s="15" t="s">
        <v>118</v>
      </c>
      <c r="E54" s="15">
        <v>2</v>
      </c>
      <c r="F54" s="15"/>
      <c r="G54" s="15"/>
    </row>
    <row r="55" ht="27" spans="1:7">
      <c r="A55" s="15" t="s">
        <v>119</v>
      </c>
      <c r="B55" s="15" t="s">
        <v>120</v>
      </c>
      <c r="C55" s="15" t="s">
        <v>121</v>
      </c>
      <c r="D55" s="15" t="s">
        <v>121</v>
      </c>
      <c r="E55" s="10">
        <v>0.2</v>
      </c>
      <c r="F55" s="17"/>
      <c r="G55" s="15"/>
    </row>
    <row r="56" spans="1:7">
      <c r="A56" s="15" t="s">
        <v>122</v>
      </c>
      <c r="B56" s="15" t="s">
        <v>123</v>
      </c>
      <c r="C56" s="15"/>
      <c r="D56" s="15" t="s">
        <v>21</v>
      </c>
      <c r="E56" s="10">
        <v>4</v>
      </c>
      <c r="F56" s="17"/>
      <c r="G56" s="15"/>
    </row>
    <row r="57" ht="27" spans="1:7">
      <c r="A57" s="15" t="s">
        <v>124</v>
      </c>
      <c r="B57" s="15" t="s">
        <v>125</v>
      </c>
      <c r="C57" s="15"/>
      <c r="D57" s="15" t="s">
        <v>21</v>
      </c>
      <c r="E57" s="10">
        <v>4</v>
      </c>
      <c r="F57" s="17"/>
      <c r="G57" s="15"/>
    </row>
    <row r="58" spans="1:7">
      <c r="A58" s="15" t="s">
        <v>126</v>
      </c>
      <c r="B58" s="15" t="s">
        <v>127</v>
      </c>
      <c r="C58" s="15"/>
      <c r="D58" s="15" t="s">
        <v>21</v>
      </c>
      <c r="E58" s="10">
        <v>4</v>
      </c>
      <c r="F58" s="17"/>
      <c r="G58" s="15"/>
    </row>
    <row r="59" spans="1:7">
      <c r="A59" s="15" t="s">
        <v>128</v>
      </c>
      <c r="B59" s="15"/>
      <c r="C59" s="15">
        <v>0.09</v>
      </c>
      <c r="D59" s="15" t="s">
        <v>21</v>
      </c>
      <c r="E59" s="10">
        <v>1</v>
      </c>
      <c r="F59" s="17"/>
      <c r="G59" s="17"/>
    </row>
    <row r="60" spans="1:7">
      <c r="A60" s="18"/>
      <c r="B60" s="19" t="s">
        <v>129</v>
      </c>
      <c r="C60" s="18"/>
      <c r="D60" s="18"/>
      <c r="E60" s="11"/>
      <c r="F60" s="11"/>
      <c r="G60" s="20"/>
    </row>
    <row r="61" ht="50" customHeight="1" spans="1:7">
      <c r="A61" s="21" t="s">
        <v>130</v>
      </c>
      <c r="B61" s="21"/>
      <c r="C61" s="21"/>
      <c r="D61" s="21"/>
      <c r="E61" s="21"/>
      <c r="F61" s="21"/>
      <c r="G61" s="21"/>
    </row>
    <row r="64" spans="1:1">
      <c r="A64" s="22" t="s">
        <v>131</v>
      </c>
    </row>
    <row r="68" spans="1:5">
      <c r="A68" s="22" t="s">
        <v>132</v>
      </c>
      <c r="E68" s="22" t="s">
        <v>133</v>
      </c>
    </row>
  </sheetData>
  <mergeCells count="7">
    <mergeCell ref="A1:G1"/>
    <mergeCell ref="A3:G3"/>
    <mergeCell ref="A11:G11"/>
    <mergeCell ref="A22:G22"/>
    <mergeCell ref="A29:G29"/>
    <mergeCell ref="C60:F60"/>
    <mergeCell ref="A61:G6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是你吗</cp:lastModifiedBy>
  <dcterms:created xsi:type="dcterms:W3CDTF">2024-04-16T02:52:00Z</dcterms:created>
  <dcterms:modified xsi:type="dcterms:W3CDTF">2024-07-01T05:38:03Z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B6F48ED9467B4627AC8083EB915D1907_13</vt:lpwstr>
  </property>
  <property fmtid="{D5CDD505-2E9C-101B-9397-08002B2CF9AE}" pid="3" name="KSOProductBuildVer">
    <vt:lpwstr>2052-10.1.0.6159</vt:lpwstr>
  </property>
</Properties>
</file>